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2120" windowHeight="8580"/>
  </bookViews>
  <sheets>
    <sheet name="Шала" sheetId="17" r:id="rId1"/>
  </sheets>
  <definedNames>
    <definedName name="_xlnm.Print_Area" localSheetId="0">Шала!$A$1:$M$45</definedName>
  </definedNames>
  <calcPr calcId="124519"/>
</workbook>
</file>

<file path=xl/calcChain.xml><?xml version="1.0" encoding="utf-8"?>
<calcChain xmlns="http://schemas.openxmlformats.org/spreadsheetml/2006/main">
  <c r="M31" i="17"/>
  <c r="L13"/>
  <c r="M13"/>
  <c r="L14"/>
  <c r="M14"/>
  <c r="K13"/>
  <c r="K14"/>
  <c r="L31"/>
  <c r="K31"/>
  <c r="L41" l="1"/>
  <c r="L40" s="1"/>
  <c r="M41"/>
  <c r="K41"/>
  <c r="K40" s="1"/>
  <c r="L36"/>
  <c r="L35" s="1"/>
  <c r="L34" s="1"/>
  <c r="M36"/>
  <c r="K36"/>
  <c r="K35" s="1"/>
  <c r="K34" s="1"/>
  <c r="M43"/>
  <c r="M38"/>
  <c r="M35"/>
  <c r="M34" s="1"/>
  <c r="M26"/>
  <c r="M23"/>
  <c r="M21"/>
  <c r="L43"/>
  <c r="L38"/>
  <c r="L26"/>
  <c r="L23"/>
  <c r="L20" s="1"/>
  <c r="L21"/>
  <c r="K26"/>
  <c r="K43"/>
  <c r="K38"/>
  <c r="K23"/>
  <c r="K21"/>
  <c r="L12" l="1"/>
  <c r="M20"/>
  <c r="K33"/>
  <c r="K20"/>
  <c r="K12" s="1"/>
  <c r="M33"/>
  <c r="L33"/>
  <c r="M12" l="1"/>
  <c r="M45" s="1"/>
  <c r="K45"/>
  <c r="L45"/>
</calcChain>
</file>

<file path=xl/sharedStrings.xml><?xml version="1.0" encoding="utf-8"?>
<sst xmlns="http://schemas.openxmlformats.org/spreadsheetml/2006/main" count="322" uniqueCount="102">
  <si>
    <t>Эконом. клас-ция</t>
  </si>
  <si>
    <t>Админист-ратор</t>
  </si>
  <si>
    <t>Группа</t>
  </si>
  <si>
    <t>Подгруп-па</t>
  </si>
  <si>
    <t>Подстатья</t>
  </si>
  <si>
    <t>Элемент</t>
  </si>
  <si>
    <t>035</t>
  </si>
  <si>
    <t>000</t>
  </si>
  <si>
    <t>Наименование  групп, подгрупп, статей, подстатей, элементов, программ (подпрограмм), кодов экономической классификации  доходов</t>
  </si>
  <si>
    <t>Код бюджетной классификации Российской Федерации</t>
  </si>
  <si>
    <t>1.</t>
  </si>
  <si>
    <t>00</t>
  </si>
  <si>
    <t>01</t>
  </si>
  <si>
    <t>0000</t>
  </si>
  <si>
    <t>110</t>
  </si>
  <si>
    <t>010</t>
  </si>
  <si>
    <t>02</t>
  </si>
  <si>
    <t>1</t>
  </si>
  <si>
    <t>030</t>
  </si>
  <si>
    <t>2.</t>
  </si>
  <si>
    <t>120</t>
  </si>
  <si>
    <t>05</t>
  </si>
  <si>
    <t>11</t>
  </si>
  <si>
    <t>06</t>
  </si>
  <si>
    <t>Статья</t>
  </si>
  <si>
    <t>Програм-ма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</si>
  <si>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</si>
  <si>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</si>
  <si>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</si>
  <si>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182</t>
  </si>
  <si>
    <t>№ п/п</t>
  </si>
  <si>
    <t>Налог на имущество физических лиц</t>
  </si>
  <si>
    <t>10</t>
  </si>
  <si>
    <t>130</t>
  </si>
  <si>
    <t>13</t>
  </si>
  <si>
    <t>995</t>
  </si>
  <si>
    <t>03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</si>
  <si>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</si>
  <si>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</si>
  <si>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</si>
  <si>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</si>
  <si>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</si>
  <si>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</si>
  <si>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</si>
  <si>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</si>
  <si>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</si>
  <si>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ДОХОДЫ ОТ ОКАЗАНИЯ ПЛАТНЫХ УСЛУГ (РАБОТ)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</si>
  <si>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</si>
  <si>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Доходы от сдачи в аренду имущества, находящегося в оперативном управлении органов управления сельских поселений  и созданных ими учреждений ( за исключением имущества муниципальных бюджетных и автономных учреждений)</t>
  </si>
  <si>
    <t xml:space="preserve">Доходы  ,получаемые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 , а также имущества государственных и муниципальных унитарных предприятий , в том числе казённых)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</si>
  <si>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 созданных ими учреждений ( за исключением имущества бюджетных и автономных учреждений)</t>
  </si>
  <si>
    <t xml:space="preserve">Прочие доходы от оказания платных услуг(работ) получателями средств бюджетов сельских поселений </t>
  </si>
  <si>
    <t xml:space="preserve">НАЛОГИ НА ТОВАРЫ (РАБОТЫ, УСЛУГИ), РЕАЛИЗУЕМЫЕ НА ТЕРРИТОРИИ РОССИЙСКОЙ ФЕДЕРАЦИИ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</si>
  <si>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</si>
  <si>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НАЛОГОВЫЕ  ДОХОДЫ</t>
  </si>
  <si>
    <t>1.1.</t>
  </si>
  <si>
    <t>1.2.</t>
  </si>
  <si>
    <t xml:space="preserve">НАЛОГИ </t>
  </si>
  <si>
    <t xml:space="preserve">Земельный налог </t>
  </si>
  <si>
    <t>НЕНАЛОГОВЫЕ  ДОХОДЫ</t>
  </si>
  <si>
    <t>ИТОГО ИСТОЧНИКОВ ДОХОДОВ</t>
  </si>
  <si>
    <t>ПРОЧИЕ НЕНАЛОГОВЫЕ ДОХОДЫ</t>
  </si>
  <si>
    <t>17</t>
  </si>
  <si>
    <t>Прочие неналоговые доходы бюджетов сельских поселений</t>
  </si>
  <si>
    <t>050</t>
  </si>
  <si>
    <t>180</t>
  </si>
  <si>
    <t>1.3.</t>
  </si>
  <si>
    <t>2.1.</t>
  </si>
  <si>
    <t>2.2.</t>
  </si>
  <si>
    <t>2.3.</t>
  </si>
  <si>
    <t>013</t>
  </si>
  <si>
    <t xml:space="preserve">к Решению сессии Шальского сельского поселения </t>
  </si>
  <si>
    <t>231</t>
  </si>
  <si>
    <t>241</t>
  </si>
  <si>
    <t>251</t>
  </si>
  <si>
    <t>261</t>
  </si>
  <si>
    <t>(рублей)</t>
  </si>
  <si>
    <t>Сумма доходов</t>
  </si>
  <si>
    <t>Приложение № 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</si>
  <si>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</si>
  <si>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</si>
  <si>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</si>
  <si>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2.4.</t>
  </si>
  <si>
    <t>14</t>
  </si>
  <si>
    <t>052</t>
  </si>
  <si>
    <t>410</t>
  </si>
  <si>
    <t>2026</t>
  </si>
  <si>
    <t>080</t>
  </si>
  <si>
    <t>Налог на доходы физических лиц  в части суммы налога, превышающей 650 000,00 руб., относящейся к части налоговой базы превышающей 5 000 000 руб.</t>
  </si>
  <si>
    <t>1.4.</t>
  </si>
  <si>
    <t>ГОСУДАРСТВЕННАЯ ПОШЛИНА ПО ДЕЛАМ, РАССМАТРИВАЕМЫМ В СУДАХ ОБЩЕЙ ЮРИСДИКЦИИ, МИРОВЫМИ СУДЬЯМИ</t>
  </si>
  <si>
    <t>Государственная госпошлина по делам, рассматриваемым в судах общей юрисдикции, мировыми судьями (за исключением Верховного Суда РФ)</t>
  </si>
  <si>
    <t>08</t>
  </si>
  <si>
    <t>"О бюджете Шальского сельского поселения Пудожского муниципального</t>
  </si>
  <si>
    <t>2027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</si>
  <si>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</si>
  <si>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 xml:space="preserve"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 </t>
  </si>
  <si>
    <t>210</t>
  </si>
  <si>
    <t xml:space="preserve">от 00.12.2025 года №00 </t>
  </si>
  <si>
    <t>района Республики Карелия на 2026 год и плановый период 2027-2028 гг."</t>
  </si>
  <si>
    <t>Прогнозируемые поступления доходов бюджета Шальского сельского поселения в соответствии с классификацией доходов бюджета на 2026 год  и плановый период 2027 и 2028 гг</t>
  </si>
  <si>
    <t>2028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</si>
</sst>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83">
    <xf numFmtId="0" fontId="0" fillId="0" borderId="0" xfId="0"/>
    <xf numFmtId="0" fontId="3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vertical="top"/>
    </xf>
    <xf numFmtId="49" fontId="6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right" vertical="top"/>
    </xf>
    <xf numFmtId="0" fontId="7" fillId="0" borderId="0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quotePrefix="1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right" vertical="top" wrapText="1"/>
    </xf>
    <xf numFmtId="0" fontId="10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10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vertical="top"/>
    </xf>
    <xf numFmtId="0" fontId="15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horizontal="right"/>
    </xf>
    <xf numFmtId="4" fontId="8" fillId="2" borderId="1" xfId="0" applyNumberFormat="1" applyFont="1" applyFill="1" applyBorder="1" applyAlignment="1">
      <alignment vertical="top"/>
    </xf>
    <xf numFmtId="4" fontId="8" fillId="3" borderId="1" xfId="0" applyNumberFormat="1" applyFont="1" applyFill="1" applyBorder="1" applyAlignment="1">
      <alignment vertical="top"/>
    </xf>
    <xf numFmtId="4" fontId="8" fillId="0" borderId="1" xfId="0" applyNumberFormat="1" applyFont="1" applyBorder="1" applyAlignment="1">
      <alignment vertical="top"/>
    </xf>
    <xf numFmtId="4" fontId="9" fillId="0" borderId="1" xfId="0" applyNumberFormat="1" applyFont="1" applyBorder="1" applyAlignment="1">
      <alignment vertical="top"/>
    </xf>
    <xf numFmtId="4" fontId="9" fillId="0" borderId="1" xfId="0" applyNumberFormat="1" applyFont="1" applyFill="1" applyBorder="1" applyAlignment="1">
      <alignment vertical="top"/>
    </xf>
    <xf numFmtId="4" fontId="16" fillId="2" borderId="1" xfId="0" applyNumberFormat="1" applyFont="1" applyFill="1" applyBorder="1" applyAlignment="1">
      <alignment horizontal="right" vertical="center" wrapText="1"/>
    </xf>
    <xf numFmtId="4" fontId="15" fillId="0" borderId="1" xfId="0" applyNumberFormat="1" applyFont="1" applyBorder="1" applyAlignment="1">
      <alignment vertical="top"/>
    </xf>
    <xf numFmtId="4" fontId="8" fillId="4" borderId="1" xfId="0" applyNumberFormat="1" applyFont="1" applyFill="1" applyBorder="1" applyAlignment="1">
      <alignment vertical="top"/>
    </xf>
    <xf numFmtId="0" fontId="1" fillId="0" borderId="0" xfId="0" applyFont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/>
    </xf>
    <xf numFmtId="0" fontId="2" fillId="0" borderId="7" xfId="1" applyNumberFormat="1" applyFont="1" applyFill="1" applyBorder="1" applyAlignment="1" applyProtection="1">
      <alignment horizontal="left" wrapText="1"/>
      <protection hidden="1"/>
    </xf>
    <xf numFmtId="0" fontId="1" fillId="0" borderId="7" xfId="1" applyNumberFormat="1" applyFont="1" applyFill="1" applyBorder="1" applyAlignment="1" applyProtection="1">
      <alignment horizontal="left" wrapText="1"/>
      <protection hidden="1"/>
    </xf>
    <xf numFmtId="0" fontId="1" fillId="0" borderId="8" xfId="1" applyNumberFormat="1" applyFont="1" applyFill="1" applyBorder="1" applyAlignment="1" applyProtection="1">
      <alignment horizontal="left" wrapText="1"/>
      <protection hidden="1"/>
    </xf>
    <xf numFmtId="0" fontId="9" fillId="5" borderId="0" xfId="0" applyFont="1" applyFill="1" applyAlignment="1">
      <alignment horizontal="right"/>
    </xf>
    <xf numFmtId="4" fontId="9" fillId="5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49" fontId="9" fillId="0" borderId="0" xfId="0" applyNumberFormat="1" applyFont="1" applyAlignment="1"/>
    <xf numFmtId="0" fontId="18" fillId="0" borderId="0" xfId="0" applyFont="1" applyAlignment="1">
      <alignment horizontal="right" vertical="top"/>
    </xf>
    <xf numFmtId="4" fontId="8" fillId="5" borderId="1" xfId="0" applyNumberFormat="1" applyFont="1" applyFill="1" applyBorder="1" applyAlignment="1">
      <alignment vertical="top"/>
    </xf>
    <xf numFmtId="4" fontId="9" fillId="5" borderId="1" xfId="0" applyNumberFormat="1" applyFont="1" applyFill="1" applyBorder="1" applyAlignment="1">
      <alignment vertical="top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right" vertical="top"/>
    </xf>
    <xf numFmtId="0" fontId="8" fillId="0" borderId="0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right" vertical="top"/>
    </xf>
    <xf numFmtId="49" fontId="9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график выравнивания, в %</a:t>
            </a:r>
          </a:p>
        </c:rich>
      </c:tx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3"/>
              <c:dLblPos val="r"/>
              <c:showVal val="1"/>
            </c:dLbl>
            <c:dLbl>
              <c:idx val="4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ln w="12700">
              <a:solidFill>
                <a:srgbClr val="3366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Lbl>
              <c:idx val="0"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Val val="1"/>
        </c:dLbls>
        <c:marker val="1"/>
        <c:axId val="148686336"/>
        <c:axId val="148688256"/>
      </c:lineChart>
      <c:catAx>
        <c:axId val="148686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поселения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8688256"/>
        <c:crosses val="autoZero"/>
        <c:auto val="1"/>
        <c:lblAlgn val="ctr"/>
        <c:lblOffset val="100"/>
        <c:tickLblSkip val="1"/>
        <c:tickMarkSkip val="1"/>
      </c:catAx>
      <c:valAx>
        <c:axId val="1486882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%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8686336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377" r="0.75000000000000377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65</xdr:row>
      <xdr:rowOff>0</xdr:rowOff>
    </xdr:from>
    <xdr:to>
      <xdr:col>11</xdr:col>
      <xdr:colOff>0</xdr:colOff>
      <xdr:row>65</xdr:row>
      <xdr:rowOff>0</xdr:rowOff>
    </xdr:to>
    <xdr:graphicFrame macro="">
      <xdr:nvGraphicFramePr>
        <xdr:cNvPr id="4918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5"/>
  <sheetViews>
    <sheetView tabSelected="1" view="pageBreakPreview" topLeftCell="A37" zoomScale="90" zoomScaleSheetLayoutView="90" workbookViewId="0">
      <selection activeCell="L28" sqref="L28"/>
    </sheetView>
  </sheetViews>
  <sheetFormatPr defaultRowHeight="12.75"/>
  <cols>
    <col min="1" max="1" width="7.33203125" style="6" bestFit="1" customWidth="1"/>
    <col min="2" max="2" width="78.33203125" style="15" customWidth="1"/>
    <col min="3" max="3" width="5.83203125" style="11" customWidth="1"/>
    <col min="4" max="4" width="4.6640625" style="11" customWidth="1"/>
    <col min="5" max="5" width="4.33203125" style="11" customWidth="1"/>
    <col min="6" max="6" width="5.33203125" style="12" customWidth="1"/>
    <col min="7" max="7" width="5.1640625" style="11" customWidth="1"/>
    <col min="8" max="8" width="5.5" style="11" customWidth="1"/>
    <col min="9" max="9" width="5.6640625" style="11" customWidth="1"/>
    <col min="10" max="10" width="5.33203125" style="11" customWidth="1"/>
    <col min="11" max="13" width="19" style="7" customWidth="1"/>
    <col min="14" max="16384" width="9.33203125" style="6"/>
  </cols>
  <sheetData>
    <row r="1" spans="1:13" ht="18.75">
      <c r="C1" s="74" t="s">
        <v>78</v>
      </c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ht="13.5" customHeight="1">
      <c r="B2" s="29"/>
      <c r="C2" s="67"/>
      <c r="D2" s="67"/>
      <c r="E2" s="67"/>
      <c r="F2" s="67"/>
      <c r="G2" s="67"/>
      <c r="H2" s="67"/>
      <c r="I2" s="67"/>
      <c r="J2" s="67"/>
      <c r="K2" s="49"/>
      <c r="L2" s="49"/>
      <c r="M2" s="49" t="s">
        <v>71</v>
      </c>
    </row>
    <row r="3" spans="1:13" ht="15.75">
      <c r="C3" s="67"/>
      <c r="D3" s="67"/>
      <c r="E3" s="67"/>
      <c r="F3" s="67"/>
      <c r="G3" s="67"/>
      <c r="H3" s="67"/>
      <c r="I3" s="67"/>
      <c r="J3" s="67"/>
      <c r="K3" s="49"/>
      <c r="L3" s="64"/>
      <c r="M3" s="64" t="s">
        <v>98</v>
      </c>
    </row>
    <row r="4" spans="1:13" ht="21" customHeight="1">
      <c r="C4" s="67"/>
      <c r="D4" s="67"/>
      <c r="E4" s="67"/>
      <c r="F4" s="67"/>
      <c r="G4" s="67"/>
      <c r="H4" s="67"/>
      <c r="I4" s="67"/>
      <c r="J4" s="67"/>
      <c r="K4" s="68"/>
      <c r="L4" s="68"/>
      <c r="M4" s="68" t="s">
        <v>93</v>
      </c>
    </row>
    <row r="5" spans="1:13" ht="21" customHeight="1">
      <c r="C5" s="81" t="s">
        <v>99</v>
      </c>
      <c r="D5" s="82"/>
      <c r="E5" s="82"/>
      <c r="F5" s="82"/>
      <c r="G5" s="82"/>
      <c r="H5" s="82"/>
      <c r="I5" s="82"/>
      <c r="J5" s="82"/>
      <c r="K5" s="82"/>
      <c r="L5" s="82"/>
      <c r="M5" s="82"/>
    </row>
    <row r="6" spans="1:13" ht="21" customHeight="1"/>
    <row r="7" spans="1:13" ht="37.5" customHeight="1">
      <c r="A7" s="75" t="s">
        <v>100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 ht="25.5" customHeight="1">
      <c r="A8" s="8"/>
      <c r="B8" s="8"/>
      <c r="C8" s="13"/>
      <c r="D8" s="13"/>
      <c r="E8" s="13"/>
      <c r="F8" s="13"/>
      <c r="G8" s="13"/>
      <c r="H8" s="13"/>
      <c r="I8" s="13"/>
      <c r="J8" s="13"/>
      <c r="K8" s="8"/>
      <c r="L8" s="8"/>
      <c r="M8" s="8"/>
    </row>
    <row r="9" spans="1:13" ht="25.5" customHeight="1">
      <c r="B9" s="43"/>
      <c r="J9" s="80"/>
      <c r="K9" s="80"/>
      <c r="L9" s="6"/>
      <c r="M9" s="58" t="s">
        <v>76</v>
      </c>
    </row>
    <row r="10" spans="1:13" s="9" customFormat="1" ht="42" customHeight="1">
      <c r="A10" s="77" t="s">
        <v>30</v>
      </c>
      <c r="B10" s="78" t="s">
        <v>8</v>
      </c>
      <c r="C10" s="79" t="s">
        <v>9</v>
      </c>
      <c r="D10" s="79"/>
      <c r="E10" s="79"/>
      <c r="F10" s="79"/>
      <c r="G10" s="79"/>
      <c r="H10" s="79"/>
      <c r="I10" s="79"/>
      <c r="J10" s="79"/>
      <c r="K10" s="71" t="s">
        <v>77</v>
      </c>
      <c r="L10" s="72"/>
      <c r="M10" s="73"/>
    </row>
    <row r="11" spans="1:13" s="9" customFormat="1" ht="71.25" customHeight="1">
      <c r="A11" s="77"/>
      <c r="B11" s="78"/>
      <c r="C11" s="14" t="s">
        <v>1</v>
      </c>
      <c r="D11" s="14" t="s">
        <v>2</v>
      </c>
      <c r="E11" s="14" t="s">
        <v>3</v>
      </c>
      <c r="F11" s="14" t="s">
        <v>24</v>
      </c>
      <c r="G11" s="14" t="s">
        <v>4</v>
      </c>
      <c r="H11" s="14" t="s">
        <v>5</v>
      </c>
      <c r="I11" s="14" t="s">
        <v>25</v>
      </c>
      <c r="J11" s="14" t="s">
        <v>0</v>
      </c>
      <c r="K11" s="59" t="s">
        <v>86</v>
      </c>
      <c r="L11" s="59" t="s">
        <v>94</v>
      </c>
      <c r="M11" s="59" t="s">
        <v>101</v>
      </c>
    </row>
    <row r="12" spans="1:13" s="9" customFormat="1" ht="24.75" customHeight="1">
      <c r="A12" s="44" t="s">
        <v>10</v>
      </c>
      <c r="B12" s="45" t="s">
        <v>54</v>
      </c>
      <c r="C12" s="46" t="s">
        <v>29</v>
      </c>
      <c r="D12" s="46" t="s">
        <v>17</v>
      </c>
      <c r="E12" s="46" t="s">
        <v>11</v>
      </c>
      <c r="F12" s="47" t="s">
        <v>11</v>
      </c>
      <c r="G12" s="46" t="s">
        <v>7</v>
      </c>
      <c r="H12" s="46" t="s">
        <v>11</v>
      </c>
      <c r="I12" s="46" t="s">
        <v>13</v>
      </c>
      <c r="J12" s="46" t="s">
        <v>7</v>
      </c>
      <c r="K12" s="50">
        <f>K13+K20+K26+K31</f>
        <v>5111600</v>
      </c>
      <c r="L12" s="50">
        <f t="shared" ref="L12:M12" si="0">L13+L20+L26+L31</f>
        <v>6563200</v>
      </c>
      <c r="M12" s="50">
        <f t="shared" si="0"/>
        <v>6487700</v>
      </c>
    </row>
    <row r="13" spans="1:13" s="9" customFormat="1" ht="24.75" customHeight="1">
      <c r="A13" s="16" t="s">
        <v>55</v>
      </c>
      <c r="B13" s="40" t="s">
        <v>26</v>
      </c>
      <c r="C13" s="20" t="s">
        <v>29</v>
      </c>
      <c r="D13" s="20" t="s">
        <v>17</v>
      </c>
      <c r="E13" s="20" t="s">
        <v>12</v>
      </c>
      <c r="F13" s="19" t="s">
        <v>11</v>
      </c>
      <c r="G13" s="20" t="s">
        <v>7</v>
      </c>
      <c r="H13" s="20" t="s">
        <v>11</v>
      </c>
      <c r="I13" s="20" t="s">
        <v>13</v>
      </c>
      <c r="J13" s="20" t="s">
        <v>7</v>
      </c>
      <c r="K13" s="51">
        <f>K15+K18+K19+K16+K17</f>
        <v>1051000</v>
      </c>
      <c r="L13" s="51">
        <f t="shared" ref="L13:M13" si="1">L15+L18+L19+L16+L17</f>
        <v>1137000</v>
      </c>
      <c r="M13" s="51">
        <f t="shared" si="1"/>
        <v>1222000</v>
      </c>
    </row>
    <row r="14" spans="1:13" s="9" customFormat="1" ht="24.75" customHeight="1">
      <c r="A14" s="16"/>
      <c r="B14" s="17" t="s">
        <v>27</v>
      </c>
      <c r="C14" s="20" t="s">
        <v>29</v>
      </c>
      <c r="D14" s="20" t="s">
        <v>17</v>
      </c>
      <c r="E14" s="20" t="s">
        <v>12</v>
      </c>
      <c r="F14" s="19" t="s">
        <v>16</v>
      </c>
      <c r="G14" s="20" t="s">
        <v>7</v>
      </c>
      <c r="H14" s="20" t="s">
        <v>12</v>
      </c>
      <c r="I14" s="20" t="s">
        <v>13</v>
      </c>
      <c r="J14" s="20" t="s">
        <v>14</v>
      </c>
      <c r="K14" s="52">
        <f>K15+K18+K19+K16+K17</f>
        <v>1051000</v>
      </c>
      <c r="L14" s="52">
        <f t="shared" ref="L14:M14" si="2">L15+L18+L19+L16+L17</f>
        <v>1137000</v>
      </c>
      <c r="M14" s="52">
        <f t="shared" si="2"/>
        <v>1222000</v>
      </c>
    </row>
    <row r="15" spans="1:13" s="9" customFormat="1" ht="24.75" customHeight="1">
      <c r="A15" s="34"/>
      <c r="B15" s="33" t="s">
        <v>47</v>
      </c>
      <c r="C15" s="22" t="s">
        <v>29</v>
      </c>
      <c r="D15" s="22" t="s">
        <v>17</v>
      </c>
      <c r="E15" s="22" t="s">
        <v>12</v>
      </c>
      <c r="F15" s="24" t="s">
        <v>16</v>
      </c>
      <c r="G15" s="22" t="s">
        <v>15</v>
      </c>
      <c r="H15" s="22" t="s">
        <v>12</v>
      </c>
      <c r="I15" s="22" t="s">
        <v>13</v>
      </c>
      <c r="J15" s="22" t="s">
        <v>14</v>
      </c>
      <c r="K15" s="53">
        <v>666000</v>
      </c>
      <c r="L15" s="53">
        <v>722000</v>
      </c>
      <c r="M15" s="53">
        <v>777000</v>
      </c>
    </row>
    <row r="16" spans="1:13" s="9" customFormat="1" ht="119.25" customHeight="1">
      <c r="A16" s="34"/>
      <c r="B16" s="33" t="s">
        <v>95</v>
      </c>
      <c r="C16" s="22" t="s">
        <v>29</v>
      </c>
      <c r="D16" s="22" t="s">
        <v>17</v>
      </c>
      <c r="E16" s="22" t="s">
        <v>12</v>
      </c>
      <c r="F16" s="24" t="s">
        <v>16</v>
      </c>
      <c r="G16" s="22" t="s">
        <v>65</v>
      </c>
      <c r="H16" s="22" t="s">
        <v>12</v>
      </c>
      <c r="I16" s="22" t="s">
        <v>13</v>
      </c>
      <c r="J16" s="22" t="s">
        <v>14</v>
      </c>
      <c r="K16" s="53">
        <v>3000</v>
      </c>
      <c r="L16" s="53">
        <v>3000</v>
      </c>
      <c r="M16" s="53">
        <v>3000</v>
      </c>
    </row>
    <row r="17" spans="1:13" s="9" customFormat="1" ht="60.75" customHeight="1">
      <c r="A17" s="34"/>
      <c r="B17" s="33" t="s">
        <v>96</v>
      </c>
      <c r="C17" s="22" t="s">
        <v>29</v>
      </c>
      <c r="D17" s="22" t="s">
        <v>17</v>
      </c>
      <c r="E17" s="22" t="s">
        <v>12</v>
      </c>
      <c r="F17" s="24" t="s">
        <v>16</v>
      </c>
      <c r="G17" s="22" t="s">
        <v>97</v>
      </c>
      <c r="H17" s="22" t="s">
        <v>12</v>
      </c>
      <c r="I17" s="22" t="s">
        <v>13</v>
      </c>
      <c r="J17" s="22" t="s">
        <v>14</v>
      </c>
      <c r="K17" s="53">
        <v>364000</v>
      </c>
      <c r="L17" s="53">
        <v>394000</v>
      </c>
      <c r="M17" s="53">
        <v>424000</v>
      </c>
    </row>
    <row r="18" spans="1:13" s="9" customFormat="1" ht="28.5" customHeight="1">
      <c r="A18" s="34"/>
      <c r="B18" s="39" t="s">
        <v>88</v>
      </c>
      <c r="C18" s="22" t="s">
        <v>29</v>
      </c>
      <c r="D18" s="22" t="s">
        <v>17</v>
      </c>
      <c r="E18" s="22" t="s">
        <v>12</v>
      </c>
      <c r="F18" s="24" t="s">
        <v>16</v>
      </c>
      <c r="G18" s="22" t="s">
        <v>87</v>
      </c>
      <c r="H18" s="22" t="s">
        <v>12</v>
      </c>
      <c r="I18" s="22" t="s">
        <v>13</v>
      </c>
      <c r="J18" s="22" t="s">
        <v>14</v>
      </c>
      <c r="K18" s="53">
        <v>7000</v>
      </c>
      <c r="L18" s="53">
        <v>7000</v>
      </c>
      <c r="M18" s="53">
        <v>7000</v>
      </c>
    </row>
    <row r="19" spans="1:13" s="9" customFormat="1" ht="27" customHeight="1">
      <c r="A19" s="34"/>
      <c r="B19" s="41" t="s">
        <v>43</v>
      </c>
      <c r="C19" s="23" t="s">
        <v>29</v>
      </c>
      <c r="D19" s="22" t="s">
        <v>17</v>
      </c>
      <c r="E19" s="22" t="s">
        <v>12</v>
      </c>
      <c r="F19" s="24" t="s">
        <v>16</v>
      </c>
      <c r="G19" s="22" t="s">
        <v>18</v>
      </c>
      <c r="H19" s="22" t="s">
        <v>12</v>
      </c>
      <c r="I19" s="22" t="s">
        <v>13</v>
      </c>
      <c r="J19" s="22" t="s">
        <v>14</v>
      </c>
      <c r="K19" s="53">
        <v>11000</v>
      </c>
      <c r="L19" s="53">
        <v>11000</v>
      </c>
      <c r="M19" s="53">
        <v>11000</v>
      </c>
    </row>
    <row r="20" spans="1:13" s="9" customFormat="1" ht="20.25" customHeight="1">
      <c r="A20" s="25" t="s">
        <v>56</v>
      </c>
      <c r="B20" s="17" t="s">
        <v>57</v>
      </c>
      <c r="C20" s="18" t="s">
        <v>29</v>
      </c>
      <c r="D20" s="20" t="s">
        <v>17</v>
      </c>
      <c r="E20" s="20" t="s">
        <v>23</v>
      </c>
      <c r="F20" s="19" t="s">
        <v>11</v>
      </c>
      <c r="G20" s="20" t="s">
        <v>7</v>
      </c>
      <c r="H20" s="20" t="s">
        <v>11</v>
      </c>
      <c r="I20" s="20" t="s">
        <v>13</v>
      </c>
      <c r="J20" s="20" t="s">
        <v>7</v>
      </c>
      <c r="K20" s="51">
        <f>K21+K23</f>
        <v>464000</v>
      </c>
      <c r="L20" s="51">
        <f>L21+L23</f>
        <v>469000</v>
      </c>
      <c r="M20" s="51">
        <f>M21+M23</f>
        <v>473000</v>
      </c>
    </row>
    <row r="21" spans="1:13" s="9" customFormat="1" ht="24.75" customHeight="1">
      <c r="A21" s="26"/>
      <c r="B21" s="31" t="s">
        <v>31</v>
      </c>
      <c r="C21" s="18" t="s">
        <v>29</v>
      </c>
      <c r="D21" s="20" t="s">
        <v>17</v>
      </c>
      <c r="E21" s="20" t="s">
        <v>23</v>
      </c>
      <c r="F21" s="19" t="s">
        <v>12</v>
      </c>
      <c r="G21" s="20" t="s">
        <v>7</v>
      </c>
      <c r="H21" s="20" t="s">
        <v>11</v>
      </c>
      <c r="I21" s="20" t="s">
        <v>13</v>
      </c>
      <c r="J21" s="20" t="s">
        <v>14</v>
      </c>
      <c r="K21" s="52">
        <f>K22</f>
        <v>108000</v>
      </c>
      <c r="L21" s="52">
        <f>L22</f>
        <v>109000</v>
      </c>
      <c r="M21" s="52">
        <f>M22</f>
        <v>110000</v>
      </c>
    </row>
    <row r="22" spans="1:13" s="9" customFormat="1" ht="25.5" customHeight="1">
      <c r="A22" s="25"/>
      <c r="B22" s="30" t="s">
        <v>53</v>
      </c>
      <c r="C22" s="27" t="s">
        <v>29</v>
      </c>
      <c r="D22" s="27" t="s">
        <v>17</v>
      </c>
      <c r="E22" s="27" t="s">
        <v>23</v>
      </c>
      <c r="F22" s="28" t="s">
        <v>12</v>
      </c>
      <c r="G22" s="27" t="s">
        <v>18</v>
      </c>
      <c r="H22" s="27" t="s">
        <v>32</v>
      </c>
      <c r="I22" s="27" t="s">
        <v>13</v>
      </c>
      <c r="J22" s="27" t="s">
        <v>14</v>
      </c>
      <c r="K22" s="54">
        <v>108000</v>
      </c>
      <c r="L22" s="54">
        <v>109000</v>
      </c>
      <c r="M22" s="54">
        <v>110000</v>
      </c>
    </row>
    <row r="23" spans="1:13" s="9" customFormat="1" ht="18.75" customHeight="1">
      <c r="A23" s="21"/>
      <c r="B23" s="31" t="s">
        <v>58</v>
      </c>
      <c r="C23" s="20" t="s">
        <v>29</v>
      </c>
      <c r="D23" s="20" t="s">
        <v>17</v>
      </c>
      <c r="E23" s="20" t="s">
        <v>23</v>
      </c>
      <c r="F23" s="19" t="s">
        <v>23</v>
      </c>
      <c r="G23" s="20" t="s">
        <v>7</v>
      </c>
      <c r="H23" s="20" t="s">
        <v>11</v>
      </c>
      <c r="I23" s="20" t="s">
        <v>13</v>
      </c>
      <c r="J23" s="20" t="s">
        <v>14</v>
      </c>
      <c r="K23" s="57">
        <f>K24+K25</f>
        <v>356000</v>
      </c>
      <c r="L23" s="57">
        <f>L24+L25</f>
        <v>360000</v>
      </c>
      <c r="M23" s="57">
        <f>M24+M25</f>
        <v>363000</v>
      </c>
    </row>
    <row r="24" spans="1:13" s="9" customFormat="1" ht="24.75" customHeight="1">
      <c r="A24" s="34"/>
      <c r="B24" s="30" t="s">
        <v>42</v>
      </c>
      <c r="C24" s="22" t="s">
        <v>29</v>
      </c>
      <c r="D24" s="22" t="s">
        <v>17</v>
      </c>
      <c r="E24" s="22" t="s">
        <v>23</v>
      </c>
      <c r="F24" s="24" t="s">
        <v>23</v>
      </c>
      <c r="G24" s="22" t="s">
        <v>41</v>
      </c>
      <c r="H24" s="22" t="s">
        <v>32</v>
      </c>
      <c r="I24" s="22" t="s">
        <v>13</v>
      </c>
      <c r="J24" s="22" t="s">
        <v>14</v>
      </c>
      <c r="K24" s="53">
        <v>211000</v>
      </c>
      <c r="L24" s="53">
        <v>213000</v>
      </c>
      <c r="M24" s="53">
        <v>215000</v>
      </c>
    </row>
    <row r="25" spans="1:13" s="9" customFormat="1" ht="33.75" customHeight="1">
      <c r="A25" s="16"/>
      <c r="B25" s="41" t="s">
        <v>45</v>
      </c>
      <c r="C25" s="22" t="s">
        <v>29</v>
      </c>
      <c r="D25" s="22" t="s">
        <v>17</v>
      </c>
      <c r="E25" s="22" t="s">
        <v>23</v>
      </c>
      <c r="F25" s="24" t="s">
        <v>23</v>
      </c>
      <c r="G25" s="22" t="s">
        <v>44</v>
      </c>
      <c r="H25" s="22" t="s">
        <v>32</v>
      </c>
      <c r="I25" s="22" t="s">
        <v>13</v>
      </c>
      <c r="J25" s="22" t="s">
        <v>14</v>
      </c>
      <c r="K25" s="53">
        <v>145000</v>
      </c>
      <c r="L25" s="53">
        <v>147000</v>
      </c>
      <c r="M25" s="53">
        <v>148000</v>
      </c>
    </row>
    <row r="26" spans="1:13" s="9" customFormat="1" ht="27.75" customHeight="1">
      <c r="A26" s="25" t="s">
        <v>66</v>
      </c>
      <c r="B26" s="17" t="s">
        <v>52</v>
      </c>
      <c r="C26" s="20" t="s">
        <v>29</v>
      </c>
      <c r="D26" s="20" t="s">
        <v>17</v>
      </c>
      <c r="E26" s="20" t="s">
        <v>36</v>
      </c>
      <c r="F26" s="19" t="s">
        <v>11</v>
      </c>
      <c r="G26" s="20" t="s">
        <v>7</v>
      </c>
      <c r="H26" s="20" t="s">
        <v>11</v>
      </c>
      <c r="I26" s="20" t="s">
        <v>13</v>
      </c>
      <c r="J26" s="20" t="s">
        <v>7</v>
      </c>
      <c r="K26" s="51">
        <f>K27+K28+K29+K30</f>
        <v>3596600</v>
      </c>
      <c r="L26" s="51">
        <f>L27+L28+L29+L30</f>
        <v>4957200</v>
      </c>
      <c r="M26" s="51">
        <f>M27+M28+M29+M30</f>
        <v>4792700</v>
      </c>
    </row>
    <row r="27" spans="1:13" s="9" customFormat="1" ht="48.75" customHeight="1">
      <c r="A27" s="16"/>
      <c r="B27" s="32" t="s">
        <v>37</v>
      </c>
      <c r="C27" s="35" t="s">
        <v>29</v>
      </c>
      <c r="D27" s="35" t="s">
        <v>17</v>
      </c>
      <c r="E27" s="35" t="s">
        <v>36</v>
      </c>
      <c r="F27" s="35" t="s">
        <v>16</v>
      </c>
      <c r="G27" s="35" t="s">
        <v>72</v>
      </c>
      <c r="H27" s="35" t="s">
        <v>12</v>
      </c>
      <c r="I27" s="35" t="s">
        <v>13</v>
      </c>
      <c r="J27" s="35" t="s">
        <v>14</v>
      </c>
      <c r="K27" s="60">
        <v>1882000</v>
      </c>
      <c r="L27" s="65">
        <v>2590700</v>
      </c>
      <c r="M27" s="65">
        <v>2500800</v>
      </c>
    </row>
    <row r="28" spans="1:13" s="9" customFormat="1" ht="55.5" customHeight="1">
      <c r="A28" s="21"/>
      <c r="B28" s="38" t="s">
        <v>38</v>
      </c>
      <c r="C28" s="35" t="s">
        <v>29</v>
      </c>
      <c r="D28" s="35" t="s">
        <v>17</v>
      </c>
      <c r="E28" s="35" t="s">
        <v>36</v>
      </c>
      <c r="F28" s="35" t="s">
        <v>16</v>
      </c>
      <c r="G28" s="35" t="s">
        <v>73</v>
      </c>
      <c r="H28" s="35" t="s">
        <v>12</v>
      </c>
      <c r="I28" s="35" t="s">
        <v>13</v>
      </c>
      <c r="J28" s="35" t="s">
        <v>14</v>
      </c>
      <c r="K28" s="60">
        <v>9200</v>
      </c>
      <c r="L28" s="65">
        <v>12600</v>
      </c>
      <c r="M28" s="65">
        <v>12200</v>
      </c>
    </row>
    <row r="29" spans="1:13" s="9" customFormat="1" ht="47.25" customHeight="1">
      <c r="A29" s="16"/>
      <c r="B29" s="32" t="s">
        <v>39</v>
      </c>
      <c r="C29" s="35" t="s">
        <v>29</v>
      </c>
      <c r="D29" s="35" t="s">
        <v>17</v>
      </c>
      <c r="E29" s="35" t="s">
        <v>36</v>
      </c>
      <c r="F29" s="35" t="s">
        <v>16</v>
      </c>
      <c r="G29" s="35" t="s">
        <v>74</v>
      </c>
      <c r="H29" s="35" t="s">
        <v>12</v>
      </c>
      <c r="I29" s="35" t="s">
        <v>13</v>
      </c>
      <c r="J29" s="35" t="s">
        <v>14</v>
      </c>
      <c r="K29" s="60">
        <v>1820400</v>
      </c>
      <c r="L29" s="65">
        <v>2505800</v>
      </c>
      <c r="M29" s="65">
        <v>2420600</v>
      </c>
    </row>
    <row r="30" spans="1:13" s="9" customFormat="1" ht="46.5" customHeight="1">
      <c r="A30" s="16"/>
      <c r="B30" s="41" t="s">
        <v>40</v>
      </c>
      <c r="C30" s="22" t="s">
        <v>29</v>
      </c>
      <c r="D30" s="22" t="s">
        <v>17</v>
      </c>
      <c r="E30" s="22" t="s">
        <v>36</v>
      </c>
      <c r="F30" s="24" t="s">
        <v>16</v>
      </c>
      <c r="G30" s="22" t="s">
        <v>75</v>
      </c>
      <c r="H30" s="22" t="s">
        <v>12</v>
      </c>
      <c r="I30" s="22" t="s">
        <v>13</v>
      </c>
      <c r="J30" s="22" t="s">
        <v>14</v>
      </c>
      <c r="K30" s="60">
        <v>-115000</v>
      </c>
      <c r="L30" s="65">
        <v>-151900</v>
      </c>
      <c r="M30" s="65">
        <v>-140900</v>
      </c>
    </row>
    <row r="31" spans="1:13" s="9" customFormat="1" ht="46.5" customHeight="1">
      <c r="A31" s="16" t="s">
        <v>89</v>
      </c>
      <c r="B31" s="17" t="s">
        <v>90</v>
      </c>
      <c r="C31" s="22" t="s">
        <v>7</v>
      </c>
      <c r="D31" s="22" t="s">
        <v>17</v>
      </c>
      <c r="E31" s="22" t="s">
        <v>92</v>
      </c>
      <c r="F31" s="24" t="s">
        <v>36</v>
      </c>
      <c r="G31" s="22" t="s">
        <v>7</v>
      </c>
      <c r="H31" s="22" t="s">
        <v>11</v>
      </c>
      <c r="I31" s="22" t="s">
        <v>13</v>
      </c>
      <c r="J31" s="22" t="s">
        <v>7</v>
      </c>
      <c r="K31" s="66">
        <f>K32</f>
        <v>0</v>
      </c>
      <c r="L31" s="66">
        <f t="shared" ref="L31:M31" si="3">L32</f>
        <v>0</v>
      </c>
      <c r="M31" s="66">
        <f>M32</f>
        <v>0</v>
      </c>
    </row>
    <row r="32" spans="1:13" s="9" customFormat="1" ht="46.5" customHeight="1">
      <c r="A32" s="16"/>
      <c r="B32" s="41" t="s">
        <v>91</v>
      </c>
      <c r="C32" s="22" t="s">
        <v>29</v>
      </c>
      <c r="D32" s="22" t="s">
        <v>17</v>
      </c>
      <c r="E32" s="22" t="s">
        <v>92</v>
      </c>
      <c r="F32" s="24" t="s">
        <v>36</v>
      </c>
      <c r="G32" s="22" t="s">
        <v>15</v>
      </c>
      <c r="H32" s="22" t="s">
        <v>12</v>
      </c>
      <c r="I32" s="22" t="s">
        <v>13</v>
      </c>
      <c r="J32" s="22" t="s">
        <v>14</v>
      </c>
      <c r="K32" s="60">
        <v>0</v>
      </c>
      <c r="L32" s="65">
        <v>0</v>
      </c>
      <c r="M32" s="65">
        <v>0</v>
      </c>
    </row>
    <row r="33" spans="1:13" s="9" customFormat="1" ht="23.25" customHeight="1">
      <c r="A33" s="44" t="s">
        <v>19</v>
      </c>
      <c r="B33" s="45" t="s">
        <v>59</v>
      </c>
      <c r="C33" s="48"/>
      <c r="D33" s="48"/>
      <c r="E33" s="48"/>
      <c r="F33" s="48"/>
      <c r="G33" s="48"/>
      <c r="H33" s="48"/>
      <c r="I33" s="48"/>
      <c r="J33" s="48"/>
      <c r="K33" s="55">
        <f>K34+K38+K43+K40</f>
        <v>178000</v>
      </c>
      <c r="L33" s="55">
        <f>L34+L38+L43</f>
        <v>178000</v>
      </c>
      <c r="M33" s="55">
        <f>M34+M38+M43</f>
        <v>178000</v>
      </c>
    </row>
    <row r="34" spans="1:13" s="9" customFormat="1" ht="27.75" customHeight="1">
      <c r="A34" s="16" t="s">
        <v>67</v>
      </c>
      <c r="B34" s="17" t="s">
        <v>28</v>
      </c>
      <c r="C34" s="20" t="s">
        <v>70</v>
      </c>
      <c r="D34" s="18" t="s">
        <v>17</v>
      </c>
      <c r="E34" s="18" t="s">
        <v>22</v>
      </c>
      <c r="F34" s="19" t="s">
        <v>11</v>
      </c>
      <c r="G34" s="20" t="s">
        <v>7</v>
      </c>
      <c r="H34" s="20" t="s">
        <v>11</v>
      </c>
      <c r="I34" s="20" t="s">
        <v>13</v>
      </c>
      <c r="J34" s="20" t="s">
        <v>7</v>
      </c>
      <c r="K34" s="51">
        <f t="shared" ref="K34:M36" si="4">K35</f>
        <v>128000</v>
      </c>
      <c r="L34" s="51">
        <f t="shared" si="4"/>
        <v>128000</v>
      </c>
      <c r="M34" s="51">
        <f t="shared" si="4"/>
        <v>128000</v>
      </c>
    </row>
    <row r="35" spans="1:13" s="1" customFormat="1" ht="63.75">
      <c r="A35" s="16"/>
      <c r="B35" s="37" t="s">
        <v>49</v>
      </c>
      <c r="C35" s="20" t="s">
        <v>70</v>
      </c>
      <c r="D35" s="18" t="s">
        <v>17</v>
      </c>
      <c r="E35" s="18" t="s">
        <v>22</v>
      </c>
      <c r="F35" s="19" t="s">
        <v>21</v>
      </c>
      <c r="G35" s="20" t="s">
        <v>7</v>
      </c>
      <c r="H35" s="20" t="s">
        <v>11</v>
      </c>
      <c r="I35" s="20" t="s">
        <v>13</v>
      </c>
      <c r="J35" s="20" t="s">
        <v>7</v>
      </c>
      <c r="K35" s="69">
        <f t="shared" si="4"/>
        <v>128000</v>
      </c>
      <c r="L35" s="69">
        <f t="shared" si="4"/>
        <v>128000</v>
      </c>
      <c r="M35" s="69">
        <f t="shared" si="4"/>
        <v>128000</v>
      </c>
    </row>
    <row r="36" spans="1:13" s="3" customFormat="1" ht="51">
      <c r="A36" s="21"/>
      <c r="B36" s="33" t="s">
        <v>50</v>
      </c>
      <c r="C36" s="20" t="s">
        <v>70</v>
      </c>
      <c r="D36" s="23" t="s">
        <v>17</v>
      </c>
      <c r="E36" s="23" t="s">
        <v>22</v>
      </c>
      <c r="F36" s="24" t="s">
        <v>21</v>
      </c>
      <c r="G36" s="22" t="s">
        <v>6</v>
      </c>
      <c r="H36" s="22" t="s">
        <v>11</v>
      </c>
      <c r="I36" s="22" t="s">
        <v>13</v>
      </c>
      <c r="J36" s="22" t="s">
        <v>7</v>
      </c>
      <c r="K36" s="70">
        <f>K37</f>
        <v>128000</v>
      </c>
      <c r="L36" s="70">
        <f t="shared" si="4"/>
        <v>128000</v>
      </c>
      <c r="M36" s="70">
        <f t="shared" si="4"/>
        <v>128000</v>
      </c>
    </row>
    <row r="37" spans="1:13" s="4" customFormat="1" ht="47.25" customHeight="1">
      <c r="A37" s="21"/>
      <c r="B37" s="36" t="s">
        <v>48</v>
      </c>
      <c r="C37" s="20" t="s">
        <v>70</v>
      </c>
      <c r="D37" s="23" t="s">
        <v>17</v>
      </c>
      <c r="E37" s="23" t="s">
        <v>22</v>
      </c>
      <c r="F37" s="24" t="s">
        <v>21</v>
      </c>
      <c r="G37" s="22" t="s">
        <v>6</v>
      </c>
      <c r="H37" s="22" t="s">
        <v>32</v>
      </c>
      <c r="I37" s="22" t="s">
        <v>13</v>
      </c>
      <c r="J37" s="22" t="s">
        <v>20</v>
      </c>
      <c r="K37" s="70">
        <v>128000</v>
      </c>
      <c r="L37" s="70">
        <v>128000</v>
      </c>
      <c r="M37" s="70">
        <v>128000</v>
      </c>
    </row>
    <row r="38" spans="1:13" s="5" customFormat="1" ht="35.25" customHeight="1">
      <c r="A38" s="16" t="s">
        <v>68</v>
      </c>
      <c r="B38" s="42" t="s">
        <v>46</v>
      </c>
      <c r="C38" s="20" t="s">
        <v>70</v>
      </c>
      <c r="D38" s="18" t="s">
        <v>17</v>
      </c>
      <c r="E38" s="18" t="s">
        <v>34</v>
      </c>
      <c r="F38" s="19" t="s">
        <v>12</v>
      </c>
      <c r="G38" s="20" t="s">
        <v>7</v>
      </c>
      <c r="H38" s="20" t="s">
        <v>11</v>
      </c>
      <c r="I38" s="20" t="s">
        <v>13</v>
      </c>
      <c r="J38" s="20" t="s">
        <v>7</v>
      </c>
      <c r="K38" s="57">
        <f>K39</f>
        <v>50000</v>
      </c>
      <c r="L38" s="57">
        <f>L39</f>
        <v>50000</v>
      </c>
      <c r="M38" s="57">
        <f>M39</f>
        <v>50000</v>
      </c>
    </row>
    <row r="39" spans="1:13" s="5" customFormat="1" ht="30.75" customHeight="1">
      <c r="A39" s="16"/>
      <c r="B39" s="41" t="s">
        <v>51</v>
      </c>
      <c r="C39" s="20" t="s">
        <v>70</v>
      </c>
      <c r="D39" s="23" t="s">
        <v>17</v>
      </c>
      <c r="E39" s="23" t="s">
        <v>34</v>
      </c>
      <c r="F39" s="24" t="s">
        <v>12</v>
      </c>
      <c r="G39" s="22" t="s">
        <v>35</v>
      </c>
      <c r="H39" s="22" t="s">
        <v>32</v>
      </c>
      <c r="I39" s="22" t="s">
        <v>13</v>
      </c>
      <c r="J39" s="22" t="s">
        <v>33</v>
      </c>
      <c r="K39" s="70">
        <v>50000</v>
      </c>
      <c r="L39" s="70">
        <v>50000</v>
      </c>
      <c r="M39" s="70">
        <v>50000</v>
      </c>
    </row>
    <row r="40" spans="1:13" s="5" customFormat="1" ht="30.75" customHeight="1">
      <c r="A40" s="16" t="s">
        <v>69</v>
      </c>
      <c r="B40" s="61" t="s">
        <v>79</v>
      </c>
      <c r="C40" s="20" t="s">
        <v>70</v>
      </c>
      <c r="D40" s="22" t="s">
        <v>17</v>
      </c>
      <c r="E40" s="22" t="s">
        <v>83</v>
      </c>
      <c r="F40" s="24" t="s">
        <v>11</v>
      </c>
      <c r="G40" s="22" t="s">
        <v>7</v>
      </c>
      <c r="H40" s="22" t="s">
        <v>11</v>
      </c>
      <c r="I40" s="22" t="s">
        <v>13</v>
      </c>
      <c r="J40" s="22" t="s">
        <v>7</v>
      </c>
      <c r="K40" s="70">
        <f>K41</f>
        <v>0</v>
      </c>
      <c r="L40" s="70">
        <f t="shared" ref="L40:M41" si="5">L41</f>
        <v>0</v>
      </c>
      <c r="M40" s="70">
        <v>0</v>
      </c>
    </row>
    <row r="41" spans="1:13" s="5" customFormat="1" ht="55.5" customHeight="1">
      <c r="A41" s="16"/>
      <c r="B41" s="62" t="s">
        <v>80</v>
      </c>
      <c r="C41" s="20" t="s">
        <v>70</v>
      </c>
      <c r="D41" s="22" t="s">
        <v>17</v>
      </c>
      <c r="E41" s="22" t="s">
        <v>83</v>
      </c>
      <c r="F41" s="24" t="s">
        <v>16</v>
      </c>
      <c r="G41" s="22" t="s">
        <v>7</v>
      </c>
      <c r="H41" s="22" t="s">
        <v>11</v>
      </c>
      <c r="I41" s="22" t="s">
        <v>13</v>
      </c>
      <c r="J41" s="22" t="s">
        <v>7</v>
      </c>
      <c r="K41" s="70">
        <f>K42</f>
        <v>0</v>
      </c>
      <c r="L41" s="70">
        <f t="shared" si="5"/>
        <v>0</v>
      </c>
      <c r="M41" s="70">
        <f t="shared" si="5"/>
        <v>0</v>
      </c>
    </row>
    <row r="42" spans="1:13" s="5" customFormat="1" ht="51" customHeight="1">
      <c r="A42" s="16"/>
      <c r="B42" s="63" t="s">
        <v>81</v>
      </c>
      <c r="C42" s="20" t="s">
        <v>70</v>
      </c>
      <c r="D42" s="22" t="s">
        <v>17</v>
      </c>
      <c r="E42" s="22" t="s">
        <v>83</v>
      </c>
      <c r="F42" s="24" t="s">
        <v>16</v>
      </c>
      <c r="G42" s="22" t="s">
        <v>84</v>
      </c>
      <c r="H42" s="22" t="s">
        <v>32</v>
      </c>
      <c r="I42" s="22" t="s">
        <v>13</v>
      </c>
      <c r="J42" s="22" t="s">
        <v>85</v>
      </c>
      <c r="K42" s="53">
        <v>0</v>
      </c>
      <c r="L42" s="53">
        <v>0</v>
      </c>
      <c r="M42" s="53">
        <v>0</v>
      </c>
    </row>
    <row r="43" spans="1:13" s="5" customFormat="1" ht="30.75" customHeight="1">
      <c r="A43" s="16" t="s">
        <v>82</v>
      </c>
      <c r="B43" s="17" t="s">
        <v>61</v>
      </c>
      <c r="C43" s="20" t="s">
        <v>70</v>
      </c>
      <c r="D43" s="20" t="s">
        <v>17</v>
      </c>
      <c r="E43" s="20" t="s">
        <v>62</v>
      </c>
      <c r="F43" s="19" t="s">
        <v>11</v>
      </c>
      <c r="G43" s="20" t="s">
        <v>7</v>
      </c>
      <c r="H43" s="20" t="s">
        <v>11</v>
      </c>
      <c r="I43" s="20" t="s">
        <v>13</v>
      </c>
      <c r="J43" s="20" t="s">
        <v>7</v>
      </c>
      <c r="K43" s="51">
        <f>K44</f>
        <v>0</v>
      </c>
      <c r="L43" s="51">
        <f>L44</f>
        <v>0</v>
      </c>
      <c r="M43" s="51">
        <f>M44</f>
        <v>0</v>
      </c>
    </row>
    <row r="44" spans="1:13" s="5" customFormat="1" ht="30.75" customHeight="1">
      <c r="A44" s="16"/>
      <c r="B44" s="41" t="s">
        <v>63</v>
      </c>
      <c r="C44" s="20" t="s">
        <v>70</v>
      </c>
      <c r="D44" s="22" t="s">
        <v>17</v>
      </c>
      <c r="E44" s="22" t="s">
        <v>62</v>
      </c>
      <c r="F44" s="24" t="s">
        <v>21</v>
      </c>
      <c r="G44" s="22" t="s">
        <v>64</v>
      </c>
      <c r="H44" s="22" t="s">
        <v>32</v>
      </c>
      <c r="I44" s="22" t="s">
        <v>13</v>
      </c>
      <c r="J44" s="22" t="s">
        <v>65</v>
      </c>
      <c r="K44" s="53"/>
      <c r="L44" s="53"/>
      <c r="M44" s="53"/>
    </row>
    <row r="45" spans="1:13" s="5" customFormat="1" ht="30.75" customHeight="1">
      <c r="A45" s="76" t="s">
        <v>60</v>
      </c>
      <c r="B45" s="76"/>
      <c r="C45" s="22"/>
      <c r="D45" s="23"/>
      <c r="E45" s="23"/>
      <c r="F45" s="24"/>
      <c r="G45" s="22"/>
      <c r="H45" s="22"/>
      <c r="I45" s="22"/>
      <c r="J45" s="22"/>
      <c r="K45" s="56">
        <f>K12+K33</f>
        <v>5289600</v>
      </c>
      <c r="L45" s="56">
        <f>L12+L33</f>
        <v>6741200</v>
      </c>
      <c r="M45" s="56">
        <f>M12+M33</f>
        <v>6665700</v>
      </c>
    </row>
    <row r="46" spans="1:13" s="5" customFormat="1" ht="27.75" customHeight="1"/>
    <row r="47" spans="1:13" s="5" customFormat="1" ht="30.75" customHeight="1"/>
    <row r="48" spans="1:13" s="5" customFormat="1" ht="33" customHeight="1"/>
    <row r="49" s="5" customFormat="1" ht="26.25" customHeight="1"/>
    <row r="50" s="5" customFormat="1" ht="54" customHeight="1"/>
    <row r="51" s="5" customFormat="1" ht="55.5" customHeight="1"/>
    <row r="52" s="5" customFormat="1" ht="57" customHeight="1"/>
    <row r="53" s="3" customFormat="1"/>
    <row r="54" s="4" customFormat="1"/>
    <row r="55" s="5" customFormat="1" ht="14.25" customHeight="1"/>
    <row r="56" s="4" customFormat="1" ht="15" customHeight="1"/>
    <row r="57" s="5" customFormat="1" ht="51" customHeight="1"/>
    <row r="58" s="5" customFormat="1" ht="75" customHeight="1"/>
    <row r="59" s="3" customFormat="1" ht="30.75" customHeight="1"/>
    <row r="60" s="4" customFormat="1" ht="18.75" customHeight="1"/>
    <row r="61" s="2" customFormat="1" ht="18.75" customHeight="1"/>
    <row r="62" s="10" customFormat="1" ht="29.25" customHeight="1"/>
    <row r="63" s="2" customFormat="1" ht="15.75" customHeight="1"/>
    <row r="64" s="5" customFormat="1" ht="28.5" customHeight="1"/>
    <row r="65" s="5" customFormat="1"/>
  </sheetData>
  <mergeCells count="9">
    <mergeCell ref="K10:M10"/>
    <mergeCell ref="C1:M1"/>
    <mergeCell ref="A7:M7"/>
    <mergeCell ref="A45:B45"/>
    <mergeCell ref="A10:A11"/>
    <mergeCell ref="B10:B11"/>
    <mergeCell ref="C10:J10"/>
    <mergeCell ref="J9:K9"/>
    <mergeCell ref="C5:M5"/>
  </mergeCells>
  <phoneticPr fontId="0" type="noConversion"/>
  <pageMargins left="0.59055118110236227" right="0.39370078740157483" top="0.35433070866141736" bottom="0.23622047244094491" header="0.51181102362204722" footer="0.51181102362204722"/>
  <pageSetup paperSize="9" scale="5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Шала</vt:lpstr>
      <vt:lpstr>Шала!Область_печати</vt:lpstr>
    </vt:vector>
  </TitlesOfParts>
  <Company>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</dc:creator>
  <cp:lastModifiedBy>Пользователь</cp:lastModifiedBy>
  <cp:lastPrinted>2021-12-24T08:04:28Z</cp:lastPrinted>
  <dcterms:created xsi:type="dcterms:W3CDTF">2004-09-23T07:12:31Z</dcterms:created>
  <dcterms:modified xsi:type="dcterms:W3CDTF">2025-11-07T11:38:22Z</dcterms:modified>
</cp:coreProperties>
</file>